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hernandez.16\Documents\OPA HR\Comp and Benefits working group\"/>
    </mc:Choice>
  </mc:AlternateContent>
  <xr:revisionPtr revIDLastSave="0" documentId="13_ncr:1_{4F1DE4E0-CDB2-4CE4-9643-81E4C180C95F}" xr6:coauthVersionLast="47" xr6:coauthVersionMax="47" xr10:uidLastSave="{00000000-0000-0000-0000-000000000000}"/>
  <bookViews>
    <workbookView xWindow="-108" yWindow="-108" windowWidth="23256" windowHeight="12576" xr2:uid="{AD7B5522-16B0-449C-ACC2-18C29C447FB6}"/>
  </bookViews>
  <sheets>
    <sheet name="INSTRUCTIONS" sheetId="3" r:id="rId1"/>
    <sheet name="Calculator - OPERS" sheetId="1" r:id="rId2"/>
    <sheet name="Calculator - STRS" sheetId="2" r:id="rId3"/>
  </sheets>
  <definedNames>
    <definedName name="_Hlk71038522" localSheetId="0">INSTRUCTIONS!$A$15</definedName>
    <definedName name="_xlnm.Print_Area" localSheetId="1">'Calculator - OPERS'!$A$1:$I$49</definedName>
    <definedName name="_xlnm.Print_Area" localSheetId="2">'Calculator - STRS'!$A$1:$I$51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E21" i="1"/>
  <c r="E20" i="1"/>
  <c r="E21" i="2"/>
  <c r="E20" i="2"/>
  <c r="D44" i="1"/>
  <c r="D46" i="2" l="1"/>
  <c r="F44" i="2"/>
  <c r="D38" i="2"/>
  <c r="E37" i="2"/>
  <c r="F37" i="2" s="1"/>
  <c r="E36" i="2"/>
  <c r="F36" i="2" s="1"/>
  <c r="E35" i="2"/>
  <c r="F35" i="2" s="1"/>
  <c r="E34" i="2"/>
  <c r="F34" i="2" s="1"/>
  <c r="E33" i="2"/>
  <c r="F33" i="2" s="1"/>
  <c r="E32" i="2"/>
  <c r="F32" i="2" s="1"/>
  <c r="E31" i="2"/>
  <c r="F31" i="2" s="1"/>
  <c r="E30" i="2"/>
  <c r="F30" i="2" s="1"/>
  <c r="E29" i="2"/>
  <c r="F29" i="2" s="1"/>
  <c r="E28" i="2"/>
  <c r="F28" i="2" s="1"/>
  <c r="E27" i="2"/>
  <c r="F27" i="2" s="1"/>
  <c r="B24" i="2"/>
  <c r="E22" i="2"/>
  <c r="F22" i="2" s="1"/>
  <c r="F21" i="2"/>
  <c r="F20" i="2"/>
  <c r="D19" i="2"/>
  <c r="F19" i="2" s="1"/>
  <c r="D18" i="2"/>
  <c r="F18" i="2" s="1"/>
  <c r="E17" i="2"/>
  <c r="F17" i="2" s="1"/>
  <c r="E16" i="2"/>
  <c r="F16" i="2" s="1"/>
  <c r="E15" i="2"/>
  <c r="F15" i="2" s="1"/>
  <c r="E14" i="2"/>
  <c r="F14" i="2" s="1"/>
  <c r="D13" i="2"/>
  <c r="E12" i="2"/>
  <c r="F12" i="2" s="1"/>
  <c r="E11" i="2"/>
  <c r="F11" i="2" s="1"/>
  <c r="D38" i="1"/>
  <c r="F21" i="1"/>
  <c r="D6" i="2" l="1"/>
  <c r="E45" i="2"/>
  <c r="F45" i="2" s="1"/>
  <c r="E43" i="2"/>
  <c r="D23" i="2"/>
  <c r="D49" i="2" s="1"/>
  <c r="E23" i="2"/>
  <c r="F38" i="2"/>
  <c r="D24" i="2"/>
  <c r="E24" i="2"/>
  <c r="F13" i="2"/>
  <c r="F23" i="2" s="1"/>
  <c r="E38" i="2"/>
  <c r="E41" i="2" s="1"/>
  <c r="B24" i="1"/>
  <c r="E43" i="1" s="1"/>
  <c r="F43" i="1" l="1"/>
  <c r="E46" i="2"/>
  <c r="E49" i="2" s="1"/>
  <c r="F41" i="2"/>
  <c r="F46" i="2" s="1"/>
  <c r="F24" i="2"/>
  <c r="F42" i="1"/>
  <c r="E36" i="1" l="1"/>
  <c r="F36" i="1" s="1"/>
  <c r="E35" i="1"/>
  <c r="F35" i="1" s="1"/>
  <c r="E34" i="1"/>
  <c r="F34" i="1" s="1"/>
  <c r="E29" i="1"/>
  <c r="F29" i="1" s="1"/>
  <c r="E27" i="1"/>
  <c r="E28" i="1"/>
  <c r="F28" i="1" s="1"/>
  <c r="E30" i="1"/>
  <c r="F30" i="1" s="1"/>
  <c r="E31" i="1"/>
  <c r="F31" i="1" s="1"/>
  <c r="E32" i="1"/>
  <c r="F32" i="1" s="1"/>
  <c r="E33" i="1"/>
  <c r="F33" i="1" s="1"/>
  <c r="E37" i="1"/>
  <c r="F37" i="1" s="1"/>
  <c r="E11" i="1"/>
  <c r="E12" i="1"/>
  <c r="D13" i="1"/>
  <c r="E14" i="1"/>
  <c r="F14" i="1" s="1"/>
  <c r="E15" i="1"/>
  <c r="F15" i="1" s="1"/>
  <c r="E16" i="1"/>
  <c r="F16" i="1" s="1"/>
  <c r="E17" i="1"/>
  <c r="F17" i="1" s="1"/>
  <c r="D18" i="1"/>
  <c r="F18" i="1" s="1"/>
  <c r="D19" i="1"/>
  <c r="F19" i="1" s="1"/>
  <c r="F20" i="1"/>
  <c r="E22" i="1"/>
  <c r="F22" i="1" s="1"/>
  <c r="F13" i="1" l="1"/>
  <c r="D23" i="1"/>
  <c r="D47" i="1" s="1"/>
  <c r="F11" i="1"/>
  <c r="E23" i="1"/>
  <c r="F27" i="1"/>
  <c r="F38" i="1" s="1"/>
  <c r="E38" i="1"/>
  <c r="E41" i="1" s="1"/>
  <c r="E44" i="1" s="1"/>
  <c r="F12" i="1"/>
  <c r="E24" i="1"/>
  <c r="D24" i="1"/>
  <c r="E47" i="1" l="1"/>
  <c r="F23" i="1"/>
  <c r="F41" i="1"/>
  <c r="F44" i="1" s="1"/>
  <c r="F24" i="1"/>
</calcChain>
</file>

<file path=xl/sharedStrings.xml><?xml version="1.0" encoding="utf-8"?>
<sst xmlns="http://schemas.openxmlformats.org/spreadsheetml/2006/main" count="159" uniqueCount="50">
  <si>
    <t>MEDICARE</t>
  </si>
  <si>
    <t>MEDICAL</t>
  </si>
  <si>
    <t>GROUP LIFE</t>
  </si>
  <si>
    <t>LT DISABILITY</t>
  </si>
  <si>
    <t>UNEMPLOYMENT COMP.</t>
  </si>
  <si>
    <t>WORKERS COMP</t>
  </si>
  <si>
    <t>GROUP VISION</t>
  </si>
  <si>
    <t>GROUP DENTAL</t>
  </si>
  <si>
    <t>EMPLOYEE TUITION</t>
  </si>
  <si>
    <t>Ohio State University</t>
  </si>
  <si>
    <t>Allowable on NIH grant</t>
  </si>
  <si>
    <t>Not allowable on NIH grant</t>
  </si>
  <si>
    <t>amount allowable on grant</t>
  </si>
  <si>
    <t>↑</t>
  </si>
  <si>
    <t>amount that must be charged to university funds</t>
  </si>
  <si>
    <t>-</t>
  </si>
  <si>
    <t>COMPOSITE RATE</t>
  </si>
  <si>
    <t>Benefits costs to be allocated</t>
  </si>
  <si>
    <t>TOTAL</t>
  </si>
  <si>
    <t>NRSA Postdoctoral Scholar Benefits Costs Calculator</t>
  </si>
  <si>
    <t>EMPLOYEER CONTRIBUTION TO BENEFITS</t>
  </si>
  <si>
    <t>EMPLOYEE CONTRIBUTION TO BENEFITS</t>
  </si>
  <si>
    <t>Total costs</t>
  </si>
  <si>
    <t>ADDITIONAL COMPENSATION</t>
  </si>
  <si>
    <t>←   Enter additional pay for CIHS appointment</t>
  </si>
  <si>
    <t>Additional pay for Clinical Instructure House Staff (CIHS) appointment</t>
  </si>
  <si>
    <t>Clinical Instructor House Staff (CIHS) benefits</t>
  </si>
  <si>
    <t>Vac/Sick Term Payments</t>
  </si>
  <si>
    <t>DEPENDENT FEE AUTH</t>
  </si>
  <si>
    <t>Excludes any secondary appointments (except for CIHS)</t>
  </si>
  <si>
    <t>Departmental salary supplement</t>
  </si>
  <si>
    <t>←   Enter additional pay if department elects to supplement the NRSA fellowship</t>
  </si>
  <si>
    <t>FY 2022</t>
  </si>
  <si>
    <t>Departmental salary supplement benefits</t>
  </si>
  <si>
    <r>
      <t xml:space="preserve">Supplemental pay for the employee retirement contribution                                     </t>
    </r>
    <r>
      <rPr>
        <sz val="11"/>
        <color rgb="FFFF0000"/>
        <rFont val="Calibri"/>
        <family val="2"/>
        <scheme val="minor"/>
      </rPr>
      <t>(line 38 above)</t>
    </r>
  </si>
  <si>
    <r>
      <t xml:space="preserve">←  This is the additional payment to the fellow to cover the </t>
    </r>
    <r>
      <rPr>
        <b/>
        <sz val="11"/>
        <color theme="1"/>
        <rFont val="Calibri"/>
        <family val="2"/>
        <scheme val="minor"/>
      </rPr>
      <t>employee's cost</t>
    </r>
    <r>
      <rPr>
        <sz val="11"/>
        <color theme="1"/>
        <rFont val="Calibri"/>
        <family val="2"/>
        <scheme val="minor"/>
      </rPr>
      <t xml:space="preserve"> of benefits that cannot be charged to the award or deducted from their paycheck</t>
    </r>
  </si>
  <si>
    <r>
      <t xml:space="preserve">Supplemental pay for the employee retirement contribution                                      </t>
    </r>
    <r>
      <rPr>
        <sz val="11"/>
        <color rgb="FFFF0000"/>
        <rFont val="Calibri"/>
        <family val="2"/>
        <scheme val="minor"/>
      </rPr>
      <t>(line 38 above)</t>
    </r>
  </si>
  <si>
    <t>INSTRUCTIONS FOR USING THE NRSA POSTDOCTORAL SCHOLAR CALCULATOR</t>
  </si>
  <si>
    <t>* This calculator is used to estimate the university's share of costs related to NRSA postdoctoral scholar appointments (aka NIH fellows).</t>
  </si>
  <si>
    <t>* The university's share (aka unallowable costs) are the responsibility of the unit which employes the NRSA postdoctoral scholar.</t>
  </si>
  <si>
    <r>
      <t xml:space="preserve">* There are two calculators in this workbook.  The first tab is the </t>
    </r>
    <r>
      <rPr>
        <b/>
        <u/>
        <sz val="11"/>
        <color theme="1"/>
        <rFont val="Calibri"/>
        <family val="2"/>
        <scheme val="minor"/>
      </rPr>
      <t>Calculator - OPERS</t>
    </r>
    <r>
      <rPr>
        <sz val="11"/>
        <color theme="1"/>
        <rFont val="Calibri"/>
        <family val="2"/>
        <scheme val="minor"/>
      </rPr>
      <t xml:space="preserve"> which should be used for NRSA postdoctoral scholars who are in the OPERS retirement system.  This is the typical retirement system for postdoctoral scholars.</t>
    </r>
  </si>
  <si>
    <r>
      <t xml:space="preserve">* The second tab is the </t>
    </r>
    <r>
      <rPr>
        <b/>
        <u/>
        <sz val="11"/>
        <color theme="1"/>
        <rFont val="Calibri"/>
        <family val="2"/>
        <scheme val="minor"/>
      </rPr>
      <t>Calculator - STRS</t>
    </r>
    <r>
      <rPr>
        <sz val="11"/>
        <color theme="1"/>
        <rFont val="Calibri"/>
        <family val="2"/>
        <scheme val="minor"/>
      </rPr>
      <t xml:space="preserve"> which should be used for NRSA postdoctoral scholars with a concurrently held Clinical Instructor Housestaff appointment.  In those cases, the postdoctoral scholar is in the STRS retirement system.</t>
    </r>
  </si>
  <si>
    <t xml:space="preserve">* The costs of some NRSA postdoctoral scholar benefits are not permitted to be charged to NRSA awards.  Also, some departments elect to provide supplemental compensation to NRSA postdoctoral scholars or they may appoint them to a concurrent Clinical Instructor Housestaff position, neither of which can be paid from NRSA awards.  The attached calculators separate the costs allowable on NRSA awards from those which must be charged to a university fund(s).  </t>
  </si>
  <si>
    <t>* NRSA postdoctoral scholars must receive a supplemental payment (aka allowance) to "reimburse" them for their contribution to retirement and the Medicare Hospitalization Insurance tax (MHIT) because these costs are automatically deducted from the NRSA postodctoral scholar's paycheck but are not permitted by the NIH to reduce the take home pay of the NRSA postdoctoral scholar.  This supplemental payment "makes them whole" in terms of the stipend provided by the NRSA award.</t>
  </si>
  <si>
    <t>←  Enter Postdoc Scholar Salary/Stipend</t>
  </si>
  <si>
    <t>* When using the calculator, enter the NRSA stipend amount in cell D5 and the allowable and unallowable costs will be calculated.  If a supplemental payment is made enter that in cell E42.  If a concurrent Clinical Instructor Housestaff appointment is given, enter that payment in cell E44 (on Calculator - STRS only).  The calculators will add these payments to the benefits costs and show the total estimated amount that must be charged to university funds.</t>
  </si>
  <si>
    <r>
      <t xml:space="preserve">* All NRSA postdoctoral scholars should be appointed to </t>
    </r>
    <r>
      <rPr>
        <b/>
        <u/>
        <sz val="11"/>
        <color theme="1"/>
        <rFont val="Calibri"/>
        <family val="2"/>
        <scheme val="minor"/>
      </rPr>
      <t>Postdoctoral scholar - NRSA</t>
    </r>
    <r>
      <rPr>
        <sz val="11"/>
        <color theme="1"/>
        <rFont val="Calibri"/>
        <family val="2"/>
        <scheme val="minor"/>
      </rPr>
      <t xml:space="preserve"> postions (job code 8818) to identify those individuals in Workday and to ensure that the university's share of costs are paid from appropriate sources.</t>
    </r>
  </si>
  <si>
    <t>STRS</t>
  </si>
  <si>
    <t>OPERS</t>
  </si>
  <si>
    <t xml:space="preserve">*  This calculator does not include the costs of vacation "pay outs".  When a postdoctoral scholar leaves the university, the costs of their vacation balance must be paid by university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</si>
</sst>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1"/>
      <color rgb="FFFF0000"/>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gray0625"/>
    </fill>
    <fill>
      <patternFill patternType="solid">
        <fgColor theme="0" tint="-0.249977111117893"/>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applyFill="1" applyAlignment="1">
      <alignment horizontal="center"/>
    </xf>
    <xf numFmtId="0" fontId="3" fillId="0" borderId="0" xfId="0" applyFont="1" applyAlignment="1">
      <alignment horizontal="center"/>
    </xf>
    <xf numFmtId="0" fontId="0" fillId="0" borderId="0" xfId="0" applyFont="1"/>
    <xf numFmtId="0" fontId="0" fillId="0" borderId="0" xfId="0" applyFont="1" applyFill="1"/>
    <xf numFmtId="0" fontId="0" fillId="0" borderId="1" xfId="0" applyFont="1" applyBorder="1"/>
    <xf numFmtId="165" fontId="0" fillId="3" borderId="1" xfId="0" applyNumberFormat="1" applyFont="1" applyFill="1" applyBorder="1" applyAlignment="1">
      <alignment horizontal="center"/>
    </xf>
    <xf numFmtId="165" fontId="0" fillId="0" borderId="1" xfId="0" applyNumberFormat="1" applyFont="1" applyBorder="1" applyAlignment="1">
      <alignment horizontal="center"/>
    </xf>
    <xf numFmtId="0" fontId="0" fillId="0" borderId="0" xfId="0" applyFont="1" applyBorder="1"/>
    <xf numFmtId="165" fontId="0" fillId="0" borderId="0" xfId="0" applyNumberFormat="1" applyFont="1" applyBorder="1" applyAlignment="1">
      <alignment horizontal="center"/>
    </xf>
    <xf numFmtId="0" fontId="4" fillId="0" borderId="0" xfId="0" applyFont="1" applyFill="1" applyBorder="1"/>
    <xf numFmtId="0" fontId="0" fillId="0" borderId="0" xfId="0" applyFont="1" applyAlignment="1">
      <alignment horizontal="center"/>
    </xf>
    <xf numFmtId="0" fontId="5" fillId="0" borderId="1" xfId="0" applyFont="1" applyBorder="1"/>
    <xf numFmtId="164" fontId="5" fillId="0" borderId="1" xfId="2" applyNumberFormat="1" applyFont="1" applyBorder="1" applyAlignment="1">
      <alignment horizontal="center"/>
    </xf>
    <xf numFmtId="164" fontId="4" fillId="0" borderId="0" xfId="2" applyNumberFormat="1" applyFont="1" applyFill="1" applyBorder="1" applyAlignment="1">
      <alignment horizontal="center"/>
    </xf>
    <xf numFmtId="0" fontId="6" fillId="0" borderId="0" xfId="0" applyFont="1"/>
    <xf numFmtId="0" fontId="6" fillId="0" borderId="0" xfId="0" applyFont="1" applyAlignment="1">
      <alignment horizontal="left"/>
    </xf>
    <xf numFmtId="165" fontId="0" fillId="2" borderId="0" xfId="1" applyNumberFormat="1" applyFont="1" applyFill="1"/>
    <xf numFmtId="0" fontId="4" fillId="0" borderId="1" xfId="0" applyFont="1" applyFill="1" applyBorder="1"/>
    <xf numFmtId="164" fontId="4" fillId="0" borderId="1" xfId="2" applyNumberFormat="1" applyFont="1" applyFill="1" applyBorder="1" applyAlignment="1">
      <alignment horizontal="center"/>
    </xf>
    <xf numFmtId="0" fontId="0" fillId="0" borderId="1" xfId="0" applyFont="1" applyFill="1" applyBorder="1"/>
    <xf numFmtId="164" fontId="2" fillId="0" borderId="1" xfId="2" applyNumberFormat="1" applyFont="1" applyFill="1" applyBorder="1" applyAlignment="1">
      <alignment horizontal="center"/>
    </xf>
    <xf numFmtId="165" fontId="0" fillId="5" borderId="0" xfId="1" applyNumberFormat="1" applyFont="1" applyFill="1"/>
    <xf numFmtId="164" fontId="2" fillId="0" borderId="1" xfId="2" applyNumberFormat="1" applyFont="1" applyBorder="1" applyAlignment="1">
      <alignment horizontal="center"/>
    </xf>
    <xf numFmtId="0" fontId="4" fillId="5" borderId="1" xfId="0" applyFont="1" applyFill="1" applyBorder="1"/>
    <xf numFmtId="164" fontId="5" fillId="5" borderId="1" xfId="2" applyNumberFormat="1" applyFont="1" applyFill="1" applyBorder="1" applyAlignment="1">
      <alignment horizontal="center"/>
    </xf>
    <xf numFmtId="0" fontId="0" fillId="5" borderId="1" xfId="0" applyFont="1" applyFill="1" applyBorder="1"/>
    <xf numFmtId="165" fontId="0" fillId="5" borderId="1" xfId="0" applyNumberFormat="1" applyFont="1" applyFill="1" applyBorder="1" applyAlignment="1">
      <alignment horizontal="center"/>
    </xf>
    <xf numFmtId="0" fontId="0" fillId="0" borderId="0" xfId="0" applyFont="1" applyFill="1" applyBorder="1"/>
    <xf numFmtId="164" fontId="2" fillId="0" borderId="0" xfId="2" applyNumberFormat="1" applyFont="1" applyFill="1" applyBorder="1" applyAlignment="1">
      <alignment horizontal="center"/>
    </xf>
    <xf numFmtId="164" fontId="2" fillId="0" borderId="0" xfId="2" applyNumberFormat="1" applyFont="1" applyBorder="1" applyAlignment="1">
      <alignment horizontal="center"/>
    </xf>
    <xf numFmtId="165" fontId="2" fillId="0" borderId="0" xfId="0" applyNumberFormat="1" applyFont="1" applyBorder="1" applyAlignment="1">
      <alignment horizontal="center"/>
    </xf>
    <xf numFmtId="165" fontId="0" fillId="2" borderId="1" xfId="0" applyNumberFormat="1" applyFont="1" applyFill="1" applyBorder="1" applyAlignment="1">
      <alignment horizontal="center"/>
    </xf>
    <xf numFmtId="0" fontId="4" fillId="0" borderId="2" xfId="0" applyFont="1" applyFill="1" applyBorder="1"/>
    <xf numFmtId="164" fontId="5" fillId="0" borderId="2" xfId="2" applyNumberFormat="1" applyFont="1" applyFill="1" applyBorder="1" applyAlignment="1">
      <alignment horizontal="center"/>
    </xf>
    <xf numFmtId="0" fontId="0" fillId="0" borderId="2" xfId="0" applyFont="1" applyFill="1" applyBorder="1"/>
    <xf numFmtId="165" fontId="0" fillId="0" borderId="2" xfId="0" applyNumberFormat="1" applyFont="1" applyFill="1" applyBorder="1" applyAlignment="1">
      <alignment horizontal="center"/>
    </xf>
    <xf numFmtId="164" fontId="5" fillId="4" borderId="2" xfId="2" applyNumberFormat="1" applyFont="1" applyFill="1" applyBorder="1" applyAlignment="1">
      <alignment horizontal="center"/>
    </xf>
    <xf numFmtId="0" fontId="0" fillId="4" borderId="2" xfId="0" applyFont="1" applyFill="1" applyBorder="1"/>
    <xf numFmtId="165" fontId="0" fillId="4" borderId="2" xfId="0" applyNumberFormat="1" applyFont="1" applyFill="1" applyBorder="1" applyAlignment="1">
      <alignment horizontal="center"/>
    </xf>
    <xf numFmtId="165" fontId="0" fillId="4" borderId="4" xfId="0" applyNumberFormat="1" applyFont="1" applyFill="1" applyBorder="1" applyAlignment="1">
      <alignment horizontal="center"/>
    </xf>
    <xf numFmtId="0" fontId="5" fillId="0" borderId="1" xfId="0" applyFont="1" applyBorder="1" applyAlignment="1">
      <alignment wrapText="1"/>
    </xf>
    <xf numFmtId="0" fontId="4" fillId="4" borderId="3" xfId="0" applyFont="1" applyFill="1" applyBorder="1"/>
    <xf numFmtId="0" fontId="5" fillId="0" borderId="1" xfId="0" applyFont="1" applyFill="1" applyBorder="1"/>
    <xf numFmtId="0" fontId="0" fillId="0" borderId="5" xfId="0" applyFont="1" applyBorder="1" applyAlignment="1">
      <alignment wrapText="1"/>
    </xf>
    <xf numFmtId="0" fontId="0" fillId="0" borderId="0" xfId="0" applyFont="1" applyAlignment="1">
      <alignment wrapText="1"/>
    </xf>
    <xf numFmtId="165" fontId="0" fillId="0" borderId="1" xfId="0" applyNumberFormat="1" applyFont="1" applyFill="1" applyBorder="1" applyAlignment="1">
      <alignment horizontal="center"/>
    </xf>
    <xf numFmtId="0" fontId="0" fillId="0" borderId="0" xfId="0" applyFont="1" applyBorder="1" applyAlignment="1">
      <alignment wrapText="1"/>
    </xf>
    <xf numFmtId="0" fontId="0" fillId="0" borderId="5" xfId="0" applyFont="1" applyBorder="1" applyAlignment="1">
      <alignment horizontal="center" vertical="top" wrapText="1"/>
    </xf>
    <xf numFmtId="0" fontId="0" fillId="0" borderId="0" xfId="0" applyFont="1" applyBorder="1" applyAlignment="1">
      <alignment horizontal="center" vertical="top" wrapText="1"/>
    </xf>
    <xf numFmtId="49" fontId="8" fillId="0" borderId="0" xfId="0" applyNumberFormat="1" applyFont="1" applyAlignment="1">
      <alignment wrapText="1"/>
    </xf>
    <xf numFmtId="49" fontId="0" fillId="0" borderId="0" xfId="0" applyNumberFormat="1" applyAlignment="1">
      <alignment wrapText="1"/>
    </xf>
    <xf numFmtId="164" fontId="5" fillId="0" borderId="1" xfId="2" applyNumberFormat="1" applyFont="1" applyFill="1" applyBorder="1" applyAlignment="1">
      <alignment horizontal="center"/>
    </xf>
    <xf numFmtId="10" fontId="5" fillId="0" borderId="1" xfId="2" applyNumberFormat="1" applyFont="1" applyFill="1" applyBorder="1" applyAlignment="1">
      <alignment horizontal="center"/>
    </xf>
    <xf numFmtId="0" fontId="2" fillId="4" borderId="1" xfId="0" applyFont="1" applyFill="1" applyBorder="1" applyAlignment="1">
      <alignment horizontal="left"/>
    </xf>
    <xf numFmtId="0" fontId="0" fillId="0" borderId="5" xfId="0" applyFont="1" applyBorder="1" applyAlignment="1">
      <alignment wrapText="1"/>
    </xf>
    <xf numFmtId="0" fontId="0" fillId="0" borderId="0" xfId="0" applyFont="1" applyAlignment="1">
      <alignment wrapText="1"/>
    </xf>
    <xf numFmtId="0" fontId="0" fillId="0" borderId="5"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wrapText="1"/>
    </xf>
    <xf numFmtId="49" fontId="2" fillId="0" borderId="0" xfId="0" applyNumberFormat="1" applyFont="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F5C-7CC9-4151-ABAB-A880475470C5}">
  <dimension ref="A1:A19"/>
  <sheetViews>
    <sheetView tabSelected="1" topLeftCell="A13" zoomScale="125" zoomScaleNormal="125" workbookViewId="0">
      <selection activeCell="A19" sqref="A19"/>
    </sheetView>
  </sheetViews>
  <sheetFormatPr defaultColWidth="175" defaultRowHeight="14.4" x14ac:dyDescent="0.3"/>
  <cols>
    <col min="1" max="16384" width="175" style="52"/>
  </cols>
  <sheetData>
    <row r="1" spans="1:1" ht="21" x14ac:dyDescent="0.4">
      <c r="A1" s="51" t="s">
        <v>37</v>
      </c>
    </row>
    <row r="3" spans="1:1" x14ac:dyDescent="0.3">
      <c r="A3" s="52" t="s">
        <v>38</v>
      </c>
    </row>
    <row r="5" spans="1:1" ht="43.2" x14ac:dyDescent="0.3">
      <c r="A5" s="52" t="s">
        <v>42</v>
      </c>
    </row>
    <row r="7" spans="1:1" x14ac:dyDescent="0.3">
      <c r="A7" s="52" t="s">
        <v>39</v>
      </c>
    </row>
    <row r="9" spans="1:1" ht="28.8" x14ac:dyDescent="0.3">
      <c r="A9" s="52" t="s">
        <v>46</v>
      </c>
    </row>
    <row r="11" spans="1:1" ht="28.8" x14ac:dyDescent="0.3">
      <c r="A11" s="52" t="s">
        <v>40</v>
      </c>
    </row>
    <row r="13" spans="1:1" ht="28.8" x14ac:dyDescent="0.3">
      <c r="A13" s="52" t="s">
        <v>41</v>
      </c>
    </row>
    <row r="15" spans="1:1" ht="43.2" x14ac:dyDescent="0.3">
      <c r="A15" s="52" t="s">
        <v>43</v>
      </c>
    </row>
    <row r="17" spans="1:1" ht="43.2" x14ac:dyDescent="0.3">
      <c r="A17" s="52" t="s">
        <v>45</v>
      </c>
    </row>
    <row r="19" spans="1:1" x14ac:dyDescent="0.3">
      <c r="A19" s="61"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F03-4D2E-4F26-BC4B-FF40D2244F99}">
  <sheetPr>
    <pageSetUpPr fitToPage="1"/>
  </sheetPr>
  <dimension ref="A1:I49"/>
  <sheetViews>
    <sheetView topLeftCell="A19" zoomScale="130" zoomScaleNormal="130" workbookViewId="0">
      <selection activeCell="B28" sqref="B28"/>
    </sheetView>
  </sheetViews>
  <sheetFormatPr defaultColWidth="9.109375" defaultRowHeight="14.4" x14ac:dyDescent="0.3"/>
  <cols>
    <col min="1" max="1" width="28.44140625" style="4" bestFit="1" customWidth="1"/>
    <col min="2" max="2" width="9.109375" style="4"/>
    <col min="3" max="3" width="4.44140625" style="4" customWidth="1"/>
    <col min="4" max="6" width="24.33203125" style="4" customWidth="1"/>
    <col min="7" max="7" width="17.44140625" style="4" customWidth="1"/>
    <col min="8" max="8" width="11.33203125" style="4" customWidth="1"/>
    <col min="9" max="9" width="1.44140625" style="4" customWidth="1"/>
    <col min="10" max="16384" width="9.109375" style="4"/>
  </cols>
  <sheetData>
    <row r="1" spans="1:6" ht="15.6" x14ac:dyDescent="0.3">
      <c r="A1" s="16" t="s">
        <v>9</v>
      </c>
    </row>
    <row r="2" spans="1:6" ht="15.6" x14ac:dyDescent="0.3">
      <c r="A2" s="16" t="s">
        <v>19</v>
      </c>
    </row>
    <row r="3" spans="1:6" ht="15.6" x14ac:dyDescent="0.3">
      <c r="A3" s="17" t="s">
        <v>32</v>
      </c>
    </row>
    <row r="4" spans="1:6" x14ac:dyDescent="0.3">
      <c r="A4" s="1"/>
    </row>
    <row r="5" spans="1:6" x14ac:dyDescent="0.3">
      <c r="D5" s="18"/>
      <c r="E5" s="4" t="s">
        <v>44</v>
      </c>
    </row>
    <row r="6" spans="1:6" x14ac:dyDescent="0.3">
      <c r="D6" s="23">
        <f>D5*B24</f>
        <v>0</v>
      </c>
      <c r="E6" s="4" t="s">
        <v>17</v>
      </c>
    </row>
    <row r="7" spans="1:6" x14ac:dyDescent="0.3">
      <c r="D7" s="5"/>
    </row>
    <row r="8" spans="1:6" x14ac:dyDescent="0.3">
      <c r="D8" s="2" t="s">
        <v>10</v>
      </c>
      <c r="E8" s="3" t="s">
        <v>11</v>
      </c>
      <c r="F8" s="3" t="s">
        <v>22</v>
      </c>
    </row>
    <row r="9" spans="1:6" x14ac:dyDescent="0.3">
      <c r="D9" s="2"/>
      <c r="E9" s="3"/>
    </row>
    <row r="10" spans="1:6" x14ac:dyDescent="0.3">
      <c r="A10" s="55" t="s">
        <v>20</v>
      </c>
      <c r="B10" s="55"/>
      <c r="C10" s="55"/>
      <c r="D10" s="55"/>
      <c r="E10" s="55"/>
      <c r="F10" s="55"/>
    </row>
    <row r="11" spans="1:6" x14ac:dyDescent="0.3">
      <c r="A11" s="13" t="s">
        <v>48</v>
      </c>
      <c r="B11" s="14">
        <v>0.14099999999999999</v>
      </c>
      <c r="C11" s="6"/>
      <c r="D11" s="7" t="s">
        <v>15</v>
      </c>
      <c r="E11" s="8">
        <f>$D$5*B11</f>
        <v>0</v>
      </c>
      <c r="F11" s="8">
        <f>SUM(D11:E11)</f>
        <v>0</v>
      </c>
    </row>
    <row r="12" spans="1:6" x14ac:dyDescent="0.3">
      <c r="A12" s="13" t="s">
        <v>0</v>
      </c>
      <c r="B12" s="14">
        <v>1.4E-2</v>
      </c>
      <c r="C12" s="6"/>
      <c r="D12" s="7" t="s">
        <v>15</v>
      </c>
      <c r="E12" s="8">
        <f>$D$5*B12</f>
        <v>0</v>
      </c>
      <c r="F12" s="8">
        <f t="shared" ref="F12:F24" si="0">SUM(D12:E12)</f>
        <v>0</v>
      </c>
    </row>
    <row r="13" spans="1:6" x14ac:dyDescent="0.3">
      <c r="A13" s="13" t="s">
        <v>1</v>
      </c>
      <c r="B13" s="14">
        <v>0.161</v>
      </c>
      <c r="C13" s="6"/>
      <c r="D13" s="8">
        <f>$D$5*B13</f>
        <v>0</v>
      </c>
      <c r="E13" s="7" t="s">
        <v>15</v>
      </c>
      <c r="F13" s="8">
        <f t="shared" si="0"/>
        <v>0</v>
      </c>
    </row>
    <row r="14" spans="1:6" x14ac:dyDescent="0.3">
      <c r="A14" s="13" t="s">
        <v>2</v>
      </c>
      <c r="B14" s="14">
        <v>2E-3</v>
      </c>
      <c r="C14" s="6"/>
      <c r="D14" s="7" t="s">
        <v>15</v>
      </c>
      <c r="E14" s="8">
        <f>$D$5*B14</f>
        <v>0</v>
      </c>
      <c r="F14" s="8">
        <f t="shared" si="0"/>
        <v>0</v>
      </c>
    </row>
    <row r="15" spans="1:6" x14ac:dyDescent="0.3">
      <c r="A15" s="13" t="s">
        <v>3</v>
      </c>
      <c r="B15" s="14">
        <v>3.0000000000000001E-3</v>
      </c>
      <c r="C15" s="6"/>
      <c r="D15" s="7" t="s">
        <v>15</v>
      </c>
      <c r="E15" s="8">
        <f>$D$5*B15</f>
        <v>0</v>
      </c>
      <c r="F15" s="8">
        <f t="shared" si="0"/>
        <v>0</v>
      </c>
    </row>
    <row r="16" spans="1:6" x14ac:dyDescent="0.3">
      <c r="A16" s="13" t="s">
        <v>4</v>
      </c>
      <c r="B16" s="14">
        <v>1E-3</v>
      </c>
      <c r="C16" s="6"/>
      <c r="D16" s="7" t="s">
        <v>15</v>
      </c>
      <c r="E16" s="8">
        <f>$D$5*B16</f>
        <v>0</v>
      </c>
      <c r="F16" s="8">
        <f t="shared" si="0"/>
        <v>0</v>
      </c>
    </row>
    <row r="17" spans="1:6" x14ac:dyDescent="0.3">
      <c r="A17" s="13" t="s">
        <v>5</v>
      </c>
      <c r="B17" s="14">
        <v>2E-3</v>
      </c>
      <c r="C17" s="6"/>
      <c r="D17" s="7" t="s">
        <v>15</v>
      </c>
      <c r="E17" s="8">
        <f>$D$5*B17</f>
        <v>0</v>
      </c>
      <c r="F17" s="8">
        <f t="shared" si="0"/>
        <v>0</v>
      </c>
    </row>
    <row r="18" spans="1:6" x14ac:dyDescent="0.3">
      <c r="A18" s="13" t="s">
        <v>6</v>
      </c>
      <c r="B18" s="14">
        <v>1E-3</v>
      </c>
      <c r="C18" s="6"/>
      <c r="D18" s="8">
        <f>$D$5*B18</f>
        <v>0</v>
      </c>
      <c r="E18" s="7" t="s">
        <v>15</v>
      </c>
      <c r="F18" s="8">
        <f t="shared" si="0"/>
        <v>0</v>
      </c>
    </row>
    <row r="19" spans="1:6" x14ac:dyDescent="0.3">
      <c r="A19" s="13" t="s">
        <v>7</v>
      </c>
      <c r="B19" s="14">
        <v>5.0000000000000001E-3</v>
      </c>
      <c r="C19" s="6"/>
      <c r="D19" s="8">
        <f>$D$5*B19</f>
        <v>0</v>
      </c>
      <c r="E19" s="7" t="s">
        <v>15</v>
      </c>
      <c r="F19" s="8">
        <f t="shared" si="0"/>
        <v>0</v>
      </c>
    </row>
    <row r="20" spans="1:6" x14ac:dyDescent="0.3">
      <c r="A20" s="13" t="s">
        <v>8</v>
      </c>
      <c r="B20" s="14">
        <v>1.2999999999999999E-2</v>
      </c>
      <c r="C20" s="6"/>
      <c r="D20" s="7" t="s">
        <v>15</v>
      </c>
      <c r="E20" s="8">
        <f>$D$5*B20</f>
        <v>0</v>
      </c>
      <c r="F20" s="8">
        <f t="shared" si="0"/>
        <v>0</v>
      </c>
    </row>
    <row r="21" spans="1:6" x14ac:dyDescent="0.3">
      <c r="A21" s="13" t="s">
        <v>28</v>
      </c>
      <c r="B21" s="14">
        <v>0</v>
      </c>
      <c r="C21" s="6"/>
      <c r="D21" s="7" t="s">
        <v>15</v>
      </c>
      <c r="E21" s="8">
        <f>$D$5*B21</f>
        <v>0</v>
      </c>
      <c r="F21" s="8">
        <f t="shared" ref="F21" si="1">SUM(D21:E21)</f>
        <v>0</v>
      </c>
    </row>
    <row r="22" spans="1:6" x14ac:dyDescent="0.3">
      <c r="A22" s="44" t="s">
        <v>27</v>
      </c>
      <c r="B22" s="53">
        <v>8.0000000000000002E-3</v>
      </c>
      <c r="C22" s="6"/>
      <c r="D22" s="7" t="s">
        <v>15</v>
      </c>
      <c r="E22" s="8">
        <f>$D$5*B22</f>
        <v>0</v>
      </c>
      <c r="F22" s="8">
        <f t="shared" si="0"/>
        <v>0</v>
      </c>
    </row>
    <row r="23" spans="1:6" x14ac:dyDescent="0.3">
      <c r="A23" s="25" t="s">
        <v>18</v>
      </c>
      <c r="B23" s="26"/>
      <c r="C23" s="27"/>
      <c r="D23" s="28">
        <f>SUM(D11:D22)</f>
        <v>0</v>
      </c>
      <c r="E23" s="28">
        <f t="shared" ref="E23:F23" si="2">SUM(E11:E22)</f>
        <v>0</v>
      </c>
      <c r="F23" s="28">
        <f t="shared" si="2"/>
        <v>0</v>
      </c>
    </row>
    <row r="24" spans="1:6" x14ac:dyDescent="0.3">
      <c r="A24" s="19" t="s">
        <v>16</v>
      </c>
      <c r="B24" s="20">
        <f>SUM(B11:B22)</f>
        <v>0.35100000000000003</v>
      </c>
      <c r="C24" s="21"/>
      <c r="D24" s="22" t="e">
        <f>SUM(D11:D22)/SUM(D11:E22)*B24</f>
        <v>#DIV/0!</v>
      </c>
      <c r="E24" s="22" t="e">
        <f>SUM(E11:E22)/SUM(D11:E22)*B24</f>
        <v>#DIV/0!</v>
      </c>
      <c r="F24" s="24" t="e">
        <f t="shared" si="0"/>
        <v>#DIV/0!</v>
      </c>
    </row>
    <row r="25" spans="1:6" x14ac:dyDescent="0.3">
      <c r="A25" s="11"/>
      <c r="B25" s="15"/>
      <c r="C25" s="9"/>
      <c r="D25" s="10"/>
      <c r="E25" s="10"/>
    </row>
    <row r="26" spans="1:6" x14ac:dyDescent="0.3">
      <c r="A26" s="55" t="s">
        <v>21</v>
      </c>
      <c r="B26" s="55"/>
      <c r="C26" s="55"/>
      <c r="D26" s="55"/>
      <c r="E26" s="55"/>
      <c r="F26" s="55"/>
    </row>
    <row r="27" spans="1:6" x14ac:dyDescent="0.3">
      <c r="A27" s="13" t="s">
        <v>48</v>
      </c>
      <c r="B27" s="53">
        <v>0.1</v>
      </c>
      <c r="C27" s="6"/>
      <c r="D27" s="7" t="s">
        <v>15</v>
      </c>
      <c r="E27" s="8">
        <f t="shared" ref="E27:E33" si="3">$D$5*B27</f>
        <v>0</v>
      </c>
      <c r="F27" s="8">
        <f>SUM(D27:E27)</f>
        <v>0</v>
      </c>
    </row>
    <row r="28" spans="1:6" x14ac:dyDescent="0.3">
      <c r="A28" s="13" t="s">
        <v>0</v>
      </c>
      <c r="B28" s="54">
        <v>1.4500000000000001E-2</v>
      </c>
      <c r="C28" s="6"/>
      <c r="D28" s="7" t="s">
        <v>15</v>
      </c>
      <c r="E28" s="8">
        <f t="shared" si="3"/>
        <v>0</v>
      </c>
      <c r="F28" s="8">
        <f t="shared" ref="F28:F36" si="4">SUM(D28:E28)</f>
        <v>0</v>
      </c>
    </row>
    <row r="29" spans="1:6" x14ac:dyDescent="0.3">
      <c r="A29" s="13" t="s">
        <v>1</v>
      </c>
      <c r="B29" s="14"/>
      <c r="C29" s="6"/>
      <c r="D29" s="7" t="s">
        <v>15</v>
      </c>
      <c r="E29" s="8">
        <f t="shared" si="3"/>
        <v>0</v>
      </c>
      <c r="F29" s="8">
        <f t="shared" si="4"/>
        <v>0</v>
      </c>
    </row>
    <row r="30" spans="1:6" x14ac:dyDescent="0.3">
      <c r="A30" s="13" t="s">
        <v>2</v>
      </c>
      <c r="B30" s="14"/>
      <c r="C30" s="6"/>
      <c r="D30" s="7" t="s">
        <v>15</v>
      </c>
      <c r="E30" s="8">
        <f t="shared" si="3"/>
        <v>0</v>
      </c>
      <c r="F30" s="8">
        <f t="shared" si="4"/>
        <v>0</v>
      </c>
    </row>
    <row r="31" spans="1:6" x14ac:dyDescent="0.3">
      <c r="A31" s="13" t="s">
        <v>3</v>
      </c>
      <c r="B31" s="14"/>
      <c r="C31" s="6"/>
      <c r="D31" s="7" t="s">
        <v>15</v>
      </c>
      <c r="E31" s="8">
        <f t="shared" si="3"/>
        <v>0</v>
      </c>
      <c r="F31" s="8">
        <f t="shared" si="4"/>
        <v>0</v>
      </c>
    </row>
    <row r="32" spans="1:6" x14ac:dyDescent="0.3">
      <c r="A32" s="13" t="s">
        <v>4</v>
      </c>
      <c r="B32" s="14"/>
      <c r="C32" s="6"/>
      <c r="D32" s="7" t="s">
        <v>15</v>
      </c>
      <c r="E32" s="8">
        <f t="shared" si="3"/>
        <v>0</v>
      </c>
      <c r="F32" s="8">
        <f t="shared" si="4"/>
        <v>0</v>
      </c>
    </row>
    <row r="33" spans="1:9" x14ac:dyDescent="0.3">
      <c r="A33" s="13" t="s">
        <v>5</v>
      </c>
      <c r="B33" s="14"/>
      <c r="C33" s="6"/>
      <c r="D33" s="7" t="s">
        <v>15</v>
      </c>
      <c r="E33" s="8">
        <f t="shared" si="3"/>
        <v>0</v>
      </c>
      <c r="F33" s="8">
        <f t="shared" si="4"/>
        <v>0</v>
      </c>
    </row>
    <row r="34" spans="1:9" x14ac:dyDescent="0.3">
      <c r="A34" s="13" t="s">
        <v>6</v>
      </c>
      <c r="B34" s="14"/>
      <c r="C34" s="6"/>
      <c r="D34" s="7" t="s">
        <v>15</v>
      </c>
      <c r="E34" s="8">
        <f t="shared" ref="E34:E36" si="5">$D$5*B34</f>
        <v>0</v>
      </c>
      <c r="F34" s="8">
        <f t="shared" si="4"/>
        <v>0</v>
      </c>
    </row>
    <row r="35" spans="1:9" x14ac:dyDescent="0.3">
      <c r="A35" s="13" t="s">
        <v>7</v>
      </c>
      <c r="B35" s="14"/>
      <c r="C35" s="6"/>
      <c r="D35" s="7" t="s">
        <v>15</v>
      </c>
      <c r="E35" s="8">
        <f t="shared" si="5"/>
        <v>0</v>
      </c>
      <c r="F35" s="8">
        <f t="shared" si="4"/>
        <v>0</v>
      </c>
    </row>
    <row r="36" spans="1:9" x14ac:dyDescent="0.3">
      <c r="A36" s="13" t="s">
        <v>8</v>
      </c>
      <c r="B36" s="14"/>
      <c r="C36" s="6"/>
      <c r="D36" s="7" t="s">
        <v>15</v>
      </c>
      <c r="E36" s="8">
        <f t="shared" si="5"/>
        <v>0</v>
      </c>
      <c r="F36" s="8">
        <f t="shared" si="4"/>
        <v>0</v>
      </c>
    </row>
    <row r="37" spans="1:9" x14ac:dyDescent="0.3">
      <c r="A37" s="13" t="s">
        <v>28</v>
      </c>
      <c r="B37" s="14"/>
      <c r="C37" s="6"/>
      <c r="D37" s="7" t="s">
        <v>15</v>
      </c>
      <c r="E37" s="8">
        <f>$D$5*B37</f>
        <v>0</v>
      </c>
      <c r="F37" s="8">
        <f>SUM(D37:E37)</f>
        <v>0</v>
      </c>
    </row>
    <row r="38" spans="1:9" x14ac:dyDescent="0.3">
      <c r="A38" s="25" t="s">
        <v>18</v>
      </c>
      <c r="B38" s="26"/>
      <c r="C38" s="27"/>
      <c r="D38" s="28">
        <f>SUM(D27:D37)</f>
        <v>0</v>
      </c>
      <c r="E38" s="28">
        <f>SUM(E27:E37)</f>
        <v>0</v>
      </c>
      <c r="F38" s="28">
        <f>SUM(F27:F37)</f>
        <v>0</v>
      </c>
    </row>
    <row r="39" spans="1:9" x14ac:dyDescent="0.3">
      <c r="A39" s="34"/>
      <c r="B39" s="35"/>
      <c r="C39" s="36"/>
      <c r="D39" s="37"/>
      <c r="E39" s="37"/>
      <c r="F39" s="37"/>
    </row>
    <row r="40" spans="1:9" x14ac:dyDescent="0.3">
      <c r="A40" s="43" t="s">
        <v>23</v>
      </c>
      <c r="B40" s="38"/>
      <c r="C40" s="39"/>
      <c r="D40" s="40"/>
      <c r="E40" s="40"/>
      <c r="F40" s="41"/>
    </row>
    <row r="41" spans="1:9" ht="78.75" customHeight="1" x14ac:dyDescent="0.3">
      <c r="A41" s="42" t="s">
        <v>34</v>
      </c>
      <c r="B41" s="14"/>
      <c r="C41" s="6"/>
      <c r="D41" s="7" t="s">
        <v>15</v>
      </c>
      <c r="E41" s="47">
        <f>E38</f>
        <v>0</v>
      </c>
      <c r="F41" s="8">
        <f t="shared" ref="F41:F43" si="6">SUM(D41:E41)</f>
        <v>0</v>
      </c>
      <c r="G41" s="56" t="s">
        <v>35</v>
      </c>
      <c r="H41" s="57"/>
      <c r="I41" s="57"/>
    </row>
    <row r="42" spans="1:9" ht="46.5" customHeight="1" x14ac:dyDescent="0.3">
      <c r="A42" s="42" t="s">
        <v>30</v>
      </c>
      <c r="B42" s="14"/>
      <c r="C42" s="6"/>
      <c r="D42" s="7" t="s">
        <v>15</v>
      </c>
      <c r="E42" s="33"/>
      <c r="F42" s="8">
        <f t="shared" si="6"/>
        <v>0</v>
      </c>
      <c r="G42" s="58" t="s">
        <v>31</v>
      </c>
      <c r="H42" s="59"/>
      <c r="I42" s="50"/>
    </row>
    <row r="43" spans="1:9" ht="30" customHeight="1" x14ac:dyDescent="0.3">
      <c r="A43" s="42" t="s">
        <v>33</v>
      </c>
      <c r="B43" s="14"/>
      <c r="C43" s="6"/>
      <c r="D43" s="7"/>
      <c r="E43" s="47">
        <f>E42*B24</f>
        <v>0</v>
      </c>
      <c r="F43" s="8">
        <f t="shared" si="6"/>
        <v>0</v>
      </c>
      <c r="G43" s="49"/>
      <c r="H43" s="50"/>
      <c r="I43" s="50"/>
    </row>
    <row r="44" spans="1:9" x14ac:dyDescent="0.3">
      <c r="A44" s="25" t="s">
        <v>18</v>
      </c>
      <c r="B44" s="26"/>
      <c r="C44" s="27"/>
      <c r="D44" s="28">
        <f>SUM(D41:D43)</f>
        <v>0</v>
      </c>
      <c r="E44" s="28">
        <f>SUM(E41:E43)</f>
        <v>0</v>
      </c>
      <c r="F44" s="28">
        <f>SUM(F41:F43)</f>
        <v>0</v>
      </c>
      <c r="G44" s="49"/>
      <c r="H44" s="50"/>
      <c r="I44" s="50"/>
    </row>
    <row r="45" spans="1:9" x14ac:dyDescent="0.3">
      <c r="A45" s="19"/>
      <c r="B45" s="20"/>
      <c r="C45" s="21"/>
      <c r="D45" s="22"/>
      <c r="E45" s="22"/>
      <c r="F45" s="24"/>
    </row>
    <row r="46" spans="1:9" x14ac:dyDescent="0.3">
      <c r="A46" s="11"/>
      <c r="B46" s="15"/>
      <c r="C46" s="29"/>
      <c r="D46" s="30"/>
      <c r="E46" s="30"/>
      <c r="F46" s="31"/>
    </row>
    <row r="47" spans="1:9" x14ac:dyDescent="0.3">
      <c r="A47" s="11"/>
      <c r="B47" s="15"/>
      <c r="C47" s="9"/>
      <c r="D47" s="32">
        <f>SUM(D23+D44)</f>
        <v>0</v>
      </c>
      <c r="E47" s="32">
        <f>SUM(E23+E44)</f>
        <v>0</v>
      </c>
    </row>
    <row r="48" spans="1:9" x14ac:dyDescent="0.3">
      <c r="D48" s="12" t="s">
        <v>13</v>
      </c>
      <c r="E48" s="12" t="s">
        <v>13</v>
      </c>
    </row>
    <row r="49" spans="4:5" x14ac:dyDescent="0.3">
      <c r="D49" s="4" t="s">
        <v>12</v>
      </c>
      <c r="E49" s="4" t="s">
        <v>14</v>
      </c>
    </row>
  </sheetData>
  <sheetProtection selectLockedCells="1"/>
  <mergeCells count="4">
    <mergeCell ref="A10:F10"/>
    <mergeCell ref="A26:F26"/>
    <mergeCell ref="G41:I41"/>
    <mergeCell ref="G42:H42"/>
  </mergeCells>
  <pageMargins left="0.45" right="0.45" top="0.5" bottom="0.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5835-8F18-40B7-B9E7-B660626616FD}">
  <sheetPr>
    <pageSetUpPr fitToPage="1"/>
  </sheetPr>
  <dimension ref="A1:I51"/>
  <sheetViews>
    <sheetView topLeftCell="A19" zoomScale="130" zoomScaleNormal="130" workbookViewId="0">
      <selection activeCell="B28" sqref="B28"/>
    </sheetView>
  </sheetViews>
  <sheetFormatPr defaultColWidth="9.109375" defaultRowHeight="14.4" x14ac:dyDescent="0.3"/>
  <cols>
    <col min="1" max="1" width="28.44140625" style="4" bestFit="1" customWidth="1"/>
    <col min="2" max="2" width="9.109375" style="4"/>
    <col min="3" max="3" width="4.44140625" style="4" customWidth="1"/>
    <col min="4" max="6" width="24.33203125" style="4" customWidth="1"/>
    <col min="7" max="7" width="17.44140625" style="4" customWidth="1"/>
    <col min="8" max="8" width="11.33203125" style="4" customWidth="1"/>
    <col min="9" max="9" width="1.44140625" style="4" customWidth="1"/>
    <col min="10" max="16384" width="9.109375" style="4"/>
  </cols>
  <sheetData>
    <row r="1" spans="1:6" ht="15.6" x14ac:dyDescent="0.3">
      <c r="A1" s="16" t="s">
        <v>9</v>
      </c>
    </row>
    <row r="2" spans="1:6" ht="15.6" x14ac:dyDescent="0.3">
      <c r="A2" s="16" t="s">
        <v>19</v>
      </c>
      <c r="E2" s="4" t="s">
        <v>29</v>
      </c>
    </row>
    <row r="3" spans="1:6" ht="15.6" x14ac:dyDescent="0.3">
      <c r="A3" s="17" t="s">
        <v>32</v>
      </c>
    </row>
    <row r="4" spans="1:6" x14ac:dyDescent="0.3">
      <c r="A4" s="1"/>
    </row>
    <row r="5" spans="1:6" x14ac:dyDescent="0.3">
      <c r="D5" s="18"/>
      <c r="E5" s="4" t="s">
        <v>44</v>
      </c>
    </row>
    <row r="6" spans="1:6" x14ac:dyDescent="0.3">
      <c r="D6" s="23">
        <f>D5*B24</f>
        <v>0</v>
      </c>
      <c r="E6" s="4" t="s">
        <v>17</v>
      </c>
    </row>
    <row r="7" spans="1:6" x14ac:dyDescent="0.3">
      <c r="D7" s="5"/>
    </row>
    <row r="8" spans="1:6" x14ac:dyDescent="0.3">
      <c r="D8" s="2" t="s">
        <v>10</v>
      </c>
      <c r="E8" s="3" t="s">
        <v>11</v>
      </c>
      <c r="F8" s="3" t="s">
        <v>22</v>
      </c>
    </row>
    <row r="9" spans="1:6" x14ac:dyDescent="0.3">
      <c r="D9" s="2"/>
      <c r="E9" s="3"/>
    </row>
    <row r="10" spans="1:6" x14ac:dyDescent="0.3">
      <c r="A10" s="55" t="s">
        <v>20</v>
      </c>
      <c r="B10" s="55"/>
      <c r="C10" s="55"/>
      <c r="D10" s="55"/>
      <c r="E10" s="55"/>
      <c r="F10" s="55"/>
    </row>
    <row r="11" spans="1:6" x14ac:dyDescent="0.3">
      <c r="A11" s="13" t="s">
        <v>47</v>
      </c>
      <c r="B11" s="14">
        <v>0.14099999999999999</v>
      </c>
      <c r="C11" s="6"/>
      <c r="D11" s="7" t="s">
        <v>15</v>
      </c>
      <c r="E11" s="8">
        <f>$D$5*B11</f>
        <v>0</v>
      </c>
      <c r="F11" s="8">
        <f>SUM(D11:E11)</f>
        <v>0</v>
      </c>
    </row>
    <row r="12" spans="1:6" x14ac:dyDescent="0.3">
      <c r="A12" s="13" t="s">
        <v>0</v>
      </c>
      <c r="B12" s="14">
        <v>1.4E-2</v>
      </c>
      <c r="C12" s="6"/>
      <c r="D12" s="7" t="s">
        <v>15</v>
      </c>
      <c r="E12" s="8">
        <f>$D$5*B12</f>
        <v>0</v>
      </c>
      <c r="F12" s="8">
        <f t="shared" ref="F12:F24" si="0">SUM(D12:E12)</f>
        <v>0</v>
      </c>
    </row>
    <row r="13" spans="1:6" x14ac:dyDescent="0.3">
      <c r="A13" s="13" t="s">
        <v>1</v>
      </c>
      <c r="B13" s="14">
        <v>0.161</v>
      </c>
      <c r="C13" s="6"/>
      <c r="D13" s="8">
        <f>$D$5*B13</f>
        <v>0</v>
      </c>
      <c r="E13" s="7" t="s">
        <v>15</v>
      </c>
      <c r="F13" s="8">
        <f t="shared" si="0"/>
        <v>0</v>
      </c>
    </row>
    <row r="14" spans="1:6" x14ac:dyDescent="0.3">
      <c r="A14" s="13" t="s">
        <v>2</v>
      </c>
      <c r="B14" s="14">
        <v>2E-3</v>
      </c>
      <c r="C14" s="6"/>
      <c r="D14" s="7" t="s">
        <v>15</v>
      </c>
      <c r="E14" s="8">
        <f>$D$5*B14</f>
        <v>0</v>
      </c>
      <c r="F14" s="8">
        <f t="shared" si="0"/>
        <v>0</v>
      </c>
    </row>
    <row r="15" spans="1:6" x14ac:dyDescent="0.3">
      <c r="A15" s="13" t="s">
        <v>3</v>
      </c>
      <c r="B15" s="14">
        <v>3.0000000000000001E-3</v>
      </c>
      <c r="C15" s="6"/>
      <c r="D15" s="7" t="s">
        <v>15</v>
      </c>
      <c r="E15" s="8">
        <f>$D$5*B15</f>
        <v>0</v>
      </c>
      <c r="F15" s="8">
        <f t="shared" si="0"/>
        <v>0</v>
      </c>
    </row>
    <row r="16" spans="1:6" x14ac:dyDescent="0.3">
      <c r="A16" s="13" t="s">
        <v>4</v>
      </c>
      <c r="B16" s="14">
        <v>1E-3</v>
      </c>
      <c r="C16" s="6"/>
      <c r="D16" s="7" t="s">
        <v>15</v>
      </c>
      <c r="E16" s="8">
        <f>$D$5*B16</f>
        <v>0</v>
      </c>
      <c r="F16" s="8">
        <f t="shared" si="0"/>
        <v>0</v>
      </c>
    </row>
    <row r="17" spans="1:6" x14ac:dyDescent="0.3">
      <c r="A17" s="13" t="s">
        <v>5</v>
      </c>
      <c r="B17" s="14">
        <v>2E-3</v>
      </c>
      <c r="C17" s="6"/>
      <c r="D17" s="7" t="s">
        <v>15</v>
      </c>
      <c r="E17" s="8">
        <f>$D$5*B17</f>
        <v>0</v>
      </c>
      <c r="F17" s="8">
        <f t="shared" si="0"/>
        <v>0</v>
      </c>
    </row>
    <row r="18" spans="1:6" x14ac:dyDescent="0.3">
      <c r="A18" s="13" t="s">
        <v>6</v>
      </c>
      <c r="B18" s="14">
        <v>1E-3</v>
      </c>
      <c r="C18" s="6"/>
      <c r="D18" s="8">
        <f>$D$5*B18</f>
        <v>0</v>
      </c>
      <c r="E18" s="7" t="s">
        <v>15</v>
      </c>
      <c r="F18" s="8">
        <f t="shared" si="0"/>
        <v>0</v>
      </c>
    </row>
    <row r="19" spans="1:6" x14ac:dyDescent="0.3">
      <c r="A19" s="13" t="s">
        <v>7</v>
      </c>
      <c r="B19" s="14">
        <v>5.0000000000000001E-3</v>
      </c>
      <c r="C19" s="6"/>
      <c r="D19" s="8">
        <f>$D$5*B19</f>
        <v>0</v>
      </c>
      <c r="E19" s="7" t="s">
        <v>15</v>
      </c>
      <c r="F19" s="8">
        <f t="shared" si="0"/>
        <v>0</v>
      </c>
    </row>
    <row r="20" spans="1:6" x14ac:dyDescent="0.3">
      <c r="A20" s="13" t="s">
        <v>8</v>
      </c>
      <c r="B20" s="14">
        <v>1.2999999999999999E-2</v>
      </c>
      <c r="C20" s="6"/>
      <c r="D20" s="7" t="s">
        <v>15</v>
      </c>
      <c r="E20" s="8">
        <f>$D$5*B20</f>
        <v>0</v>
      </c>
      <c r="F20" s="8">
        <f t="shared" si="0"/>
        <v>0</v>
      </c>
    </row>
    <row r="21" spans="1:6" x14ac:dyDescent="0.3">
      <c r="A21" s="13" t="s">
        <v>28</v>
      </c>
      <c r="B21" s="14">
        <v>0</v>
      </c>
      <c r="C21" s="6"/>
      <c r="D21" s="7" t="s">
        <v>15</v>
      </c>
      <c r="E21" s="8">
        <f>$D$5*B21</f>
        <v>0</v>
      </c>
      <c r="F21" s="8">
        <f t="shared" si="0"/>
        <v>0</v>
      </c>
    </row>
    <row r="22" spans="1:6" x14ac:dyDescent="0.3">
      <c r="A22" s="44" t="s">
        <v>27</v>
      </c>
      <c r="B22" s="53">
        <v>8.0000000000000002E-3</v>
      </c>
      <c r="C22" s="6"/>
      <c r="D22" s="7" t="s">
        <v>15</v>
      </c>
      <c r="E22" s="8">
        <f>$D$5*B22</f>
        <v>0</v>
      </c>
      <c r="F22" s="8">
        <f t="shared" si="0"/>
        <v>0</v>
      </c>
    </row>
    <row r="23" spans="1:6" x14ac:dyDescent="0.3">
      <c r="A23" s="25" t="s">
        <v>18</v>
      </c>
      <c r="B23" s="26"/>
      <c r="C23" s="27"/>
      <c r="D23" s="28">
        <f>SUM(D11:D22)</f>
        <v>0</v>
      </c>
      <c r="E23" s="28">
        <f t="shared" ref="E23:F23" si="1">SUM(E11:E22)</f>
        <v>0</v>
      </c>
      <c r="F23" s="28">
        <f t="shared" si="1"/>
        <v>0</v>
      </c>
    </row>
    <row r="24" spans="1:6" x14ac:dyDescent="0.3">
      <c r="A24" s="19" t="s">
        <v>16</v>
      </c>
      <c r="B24" s="20">
        <f>SUM(B11:B22)</f>
        <v>0.35100000000000003</v>
      </c>
      <c r="C24" s="21"/>
      <c r="D24" s="22" t="e">
        <f>SUM(D11:D22)/SUM(D11:E22)*B24</f>
        <v>#DIV/0!</v>
      </c>
      <c r="E24" s="22" t="e">
        <f>SUM(E11:E22)/SUM(D11:E22)*B24</f>
        <v>#DIV/0!</v>
      </c>
      <c r="F24" s="24" t="e">
        <f t="shared" si="0"/>
        <v>#DIV/0!</v>
      </c>
    </row>
    <row r="25" spans="1:6" x14ac:dyDescent="0.3">
      <c r="A25" s="11"/>
      <c r="B25" s="15"/>
      <c r="C25" s="9"/>
      <c r="D25" s="10"/>
      <c r="E25" s="10"/>
    </row>
    <row r="26" spans="1:6" x14ac:dyDescent="0.3">
      <c r="A26" s="55" t="s">
        <v>21</v>
      </c>
      <c r="B26" s="55"/>
      <c r="C26" s="55"/>
      <c r="D26" s="55"/>
      <c r="E26" s="55"/>
      <c r="F26" s="55"/>
    </row>
    <row r="27" spans="1:6" x14ac:dyDescent="0.3">
      <c r="A27" s="13" t="s">
        <v>47</v>
      </c>
      <c r="B27" s="53">
        <v>0.14000000000000001</v>
      </c>
      <c r="C27" s="6"/>
      <c r="D27" s="7" t="s">
        <v>15</v>
      </c>
      <c r="E27" s="8">
        <f t="shared" ref="E27:E36" si="2">$D$5*B27</f>
        <v>0</v>
      </c>
      <c r="F27" s="8">
        <f>SUM(D27:E27)</f>
        <v>0</v>
      </c>
    </row>
    <row r="28" spans="1:6" x14ac:dyDescent="0.3">
      <c r="A28" s="13" t="s">
        <v>0</v>
      </c>
      <c r="B28" s="54">
        <v>1.4500000000000001E-2</v>
      </c>
      <c r="C28" s="6"/>
      <c r="D28" s="7" t="s">
        <v>15</v>
      </c>
      <c r="E28" s="8">
        <f t="shared" si="2"/>
        <v>0</v>
      </c>
      <c r="F28" s="8">
        <f t="shared" ref="F28:F36" si="3">SUM(D28:E28)</f>
        <v>0</v>
      </c>
    </row>
    <row r="29" spans="1:6" x14ac:dyDescent="0.3">
      <c r="A29" s="13" t="s">
        <v>1</v>
      </c>
      <c r="B29" s="14"/>
      <c r="C29" s="6"/>
      <c r="D29" s="7" t="s">
        <v>15</v>
      </c>
      <c r="E29" s="8">
        <f t="shared" si="2"/>
        <v>0</v>
      </c>
      <c r="F29" s="8">
        <f t="shared" si="3"/>
        <v>0</v>
      </c>
    </row>
    <row r="30" spans="1:6" x14ac:dyDescent="0.3">
      <c r="A30" s="13" t="s">
        <v>2</v>
      </c>
      <c r="B30" s="14"/>
      <c r="C30" s="6"/>
      <c r="D30" s="7" t="s">
        <v>15</v>
      </c>
      <c r="E30" s="8">
        <f t="shared" si="2"/>
        <v>0</v>
      </c>
      <c r="F30" s="8">
        <f t="shared" si="3"/>
        <v>0</v>
      </c>
    </row>
    <row r="31" spans="1:6" x14ac:dyDescent="0.3">
      <c r="A31" s="13" t="s">
        <v>3</v>
      </c>
      <c r="B31" s="14"/>
      <c r="C31" s="6"/>
      <c r="D31" s="7" t="s">
        <v>15</v>
      </c>
      <c r="E31" s="8">
        <f t="shared" si="2"/>
        <v>0</v>
      </c>
      <c r="F31" s="8">
        <f t="shared" si="3"/>
        <v>0</v>
      </c>
    </row>
    <row r="32" spans="1:6" x14ac:dyDescent="0.3">
      <c r="A32" s="13" t="s">
        <v>4</v>
      </c>
      <c r="B32" s="14"/>
      <c r="C32" s="6"/>
      <c r="D32" s="7" t="s">
        <v>15</v>
      </c>
      <c r="E32" s="8">
        <f t="shared" si="2"/>
        <v>0</v>
      </c>
      <c r="F32" s="8">
        <f t="shared" si="3"/>
        <v>0</v>
      </c>
    </row>
    <row r="33" spans="1:9" x14ac:dyDescent="0.3">
      <c r="A33" s="13" t="s">
        <v>5</v>
      </c>
      <c r="B33" s="14"/>
      <c r="C33" s="6"/>
      <c r="D33" s="7" t="s">
        <v>15</v>
      </c>
      <c r="E33" s="8">
        <f t="shared" si="2"/>
        <v>0</v>
      </c>
      <c r="F33" s="8">
        <f t="shared" si="3"/>
        <v>0</v>
      </c>
    </row>
    <row r="34" spans="1:9" x14ac:dyDescent="0.3">
      <c r="A34" s="13" t="s">
        <v>6</v>
      </c>
      <c r="B34" s="14"/>
      <c r="C34" s="6"/>
      <c r="D34" s="7" t="s">
        <v>15</v>
      </c>
      <c r="E34" s="8">
        <f t="shared" si="2"/>
        <v>0</v>
      </c>
      <c r="F34" s="8">
        <f t="shared" si="3"/>
        <v>0</v>
      </c>
    </row>
    <row r="35" spans="1:9" x14ac:dyDescent="0.3">
      <c r="A35" s="13" t="s">
        <v>7</v>
      </c>
      <c r="B35" s="14"/>
      <c r="C35" s="6"/>
      <c r="D35" s="7" t="s">
        <v>15</v>
      </c>
      <c r="E35" s="8">
        <f t="shared" si="2"/>
        <v>0</v>
      </c>
      <c r="F35" s="8">
        <f t="shared" si="3"/>
        <v>0</v>
      </c>
    </row>
    <row r="36" spans="1:9" x14ac:dyDescent="0.3">
      <c r="A36" s="13" t="s">
        <v>8</v>
      </c>
      <c r="B36" s="14"/>
      <c r="C36" s="6"/>
      <c r="D36" s="7" t="s">
        <v>15</v>
      </c>
      <c r="E36" s="8">
        <f t="shared" si="2"/>
        <v>0</v>
      </c>
      <c r="F36" s="8">
        <f t="shared" si="3"/>
        <v>0</v>
      </c>
    </row>
    <row r="37" spans="1:9" x14ac:dyDescent="0.3">
      <c r="A37" s="13" t="s">
        <v>28</v>
      </c>
      <c r="B37" s="14"/>
      <c r="C37" s="6"/>
      <c r="D37" s="7" t="s">
        <v>15</v>
      </c>
      <c r="E37" s="8">
        <f>$D$5*B37</f>
        <v>0</v>
      </c>
      <c r="F37" s="8">
        <f>SUM(D37:E37)</f>
        <v>0</v>
      </c>
    </row>
    <row r="38" spans="1:9" x14ac:dyDescent="0.3">
      <c r="A38" s="25" t="s">
        <v>18</v>
      </c>
      <c r="B38" s="26"/>
      <c r="C38" s="27"/>
      <c r="D38" s="28">
        <f>SUM(D27:D37)</f>
        <v>0</v>
      </c>
      <c r="E38" s="28">
        <f>SUM(E27:E37)</f>
        <v>0</v>
      </c>
      <c r="F38" s="28">
        <f>SUM(F27:F37)</f>
        <v>0</v>
      </c>
    </row>
    <row r="39" spans="1:9" x14ac:dyDescent="0.3">
      <c r="A39" s="34"/>
      <c r="B39" s="35"/>
      <c r="C39" s="36"/>
      <c r="D39" s="37"/>
      <c r="E39" s="37"/>
      <c r="F39" s="37"/>
    </row>
    <row r="40" spans="1:9" x14ac:dyDescent="0.3">
      <c r="A40" s="43" t="s">
        <v>23</v>
      </c>
      <c r="B40" s="38"/>
      <c r="C40" s="39"/>
      <c r="D40" s="40"/>
      <c r="E40" s="40"/>
      <c r="F40" s="41"/>
    </row>
    <row r="41" spans="1:9" ht="80.25" customHeight="1" x14ac:dyDescent="0.3">
      <c r="A41" s="42" t="s">
        <v>36</v>
      </c>
      <c r="B41" s="14"/>
      <c r="C41" s="6"/>
      <c r="D41" s="7" t="s">
        <v>15</v>
      </c>
      <c r="E41" s="47">
        <f>E38</f>
        <v>0</v>
      </c>
      <c r="F41" s="8">
        <f t="shared" ref="F41:F45" si="4">SUM(D41:E41)</f>
        <v>0</v>
      </c>
      <c r="G41" s="56" t="s">
        <v>35</v>
      </c>
      <c r="H41" s="57"/>
      <c r="I41" s="57"/>
    </row>
    <row r="42" spans="1:9" ht="48" customHeight="1" x14ac:dyDescent="0.3">
      <c r="A42" s="42" t="s">
        <v>30</v>
      </c>
      <c r="B42" s="14"/>
      <c r="C42" s="6"/>
      <c r="D42" s="7"/>
      <c r="E42" s="33"/>
      <c r="F42" s="8"/>
      <c r="G42" s="56" t="s">
        <v>31</v>
      </c>
      <c r="H42" s="60"/>
      <c r="I42" s="60"/>
    </row>
    <row r="43" spans="1:9" ht="48" customHeight="1" x14ac:dyDescent="0.3">
      <c r="A43" s="42" t="s">
        <v>33</v>
      </c>
      <c r="B43" s="14"/>
      <c r="C43" s="6"/>
      <c r="D43" s="7"/>
      <c r="E43" s="47">
        <f>E42*B24</f>
        <v>0</v>
      </c>
      <c r="F43" s="8"/>
      <c r="G43" s="45"/>
      <c r="H43" s="48"/>
      <c r="I43" s="48"/>
    </row>
    <row r="44" spans="1:9" ht="43.2" x14ac:dyDescent="0.3">
      <c r="A44" s="42" t="s">
        <v>25</v>
      </c>
      <c r="B44" s="14"/>
      <c r="C44" s="6"/>
      <c r="D44" s="7" t="s">
        <v>15</v>
      </c>
      <c r="E44" s="33"/>
      <c r="F44" s="8">
        <f t="shared" si="4"/>
        <v>0</v>
      </c>
      <c r="G44" s="56" t="s">
        <v>24</v>
      </c>
      <c r="H44" s="60"/>
      <c r="I44" s="60"/>
    </row>
    <row r="45" spans="1:9" ht="28.8" x14ac:dyDescent="0.3">
      <c r="A45" s="42" t="s">
        <v>26</v>
      </c>
      <c r="B45" s="14"/>
      <c r="C45" s="6"/>
      <c r="D45" s="7" t="s">
        <v>15</v>
      </c>
      <c r="E45" s="47">
        <f>E44*B24</f>
        <v>0</v>
      </c>
      <c r="F45" s="8">
        <f t="shared" si="4"/>
        <v>0</v>
      </c>
      <c r="G45" s="45"/>
      <c r="H45" s="46"/>
      <c r="I45" s="46"/>
    </row>
    <row r="46" spans="1:9" x14ac:dyDescent="0.3">
      <c r="A46" s="25" t="s">
        <v>18</v>
      </c>
      <c r="B46" s="26"/>
      <c r="C46" s="27"/>
      <c r="D46" s="28">
        <f>SUM(D41:D45)</f>
        <v>0</v>
      </c>
      <c r="E46" s="28">
        <f t="shared" ref="E46:F46" si="5">SUM(E41:E45)</f>
        <v>0</v>
      </c>
      <c r="F46" s="28">
        <f t="shared" si="5"/>
        <v>0</v>
      </c>
    </row>
    <row r="47" spans="1:9" x14ac:dyDescent="0.3">
      <c r="A47" s="19"/>
      <c r="B47" s="20"/>
      <c r="C47" s="21"/>
      <c r="D47" s="22"/>
      <c r="E47" s="22"/>
      <c r="F47" s="24"/>
    </row>
    <row r="48" spans="1:9" x14ac:dyDescent="0.3">
      <c r="A48" s="11"/>
      <c r="B48" s="15"/>
      <c r="C48" s="29"/>
      <c r="D48" s="30"/>
      <c r="E48" s="30"/>
      <c r="F48" s="31"/>
    </row>
    <row r="49" spans="1:5" x14ac:dyDescent="0.3">
      <c r="A49" s="11"/>
      <c r="B49" s="15"/>
      <c r="C49" s="9"/>
      <c r="D49" s="32">
        <f>SUM(D23+D46)</f>
        <v>0</v>
      </c>
      <c r="E49" s="32">
        <f>SUM(E23+E46)</f>
        <v>0</v>
      </c>
    </row>
    <row r="50" spans="1:5" x14ac:dyDescent="0.3">
      <c r="D50" s="12" t="s">
        <v>13</v>
      </c>
      <c r="E50" s="12" t="s">
        <v>13</v>
      </c>
    </row>
    <row r="51" spans="1:5" x14ac:dyDescent="0.3">
      <c r="D51" s="4" t="s">
        <v>12</v>
      </c>
      <c r="E51" s="4" t="s">
        <v>14</v>
      </c>
    </row>
  </sheetData>
  <mergeCells count="5">
    <mergeCell ref="A10:F10"/>
    <mergeCell ref="A26:F26"/>
    <mergeCell ref="G41:I41"/>
    <mergeCell ref="G44:I44"/>
    <mergeCell ref="G42:I42"/>
  </mergeCells>
  <pageMargins left="0.45" right="0.45" top="0.5" bottom="0.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Calculator - OPERS</vt:lpstr>
      <vt:lpstr>Calculator - STRS</vt:lpstr>
      <vt:lpstr>INSTRUCTIONS!_Hlk71038522</vt:lpstr>
      <vt:lpstr>'Calculator - OPERS'!Print_Area</vt:lpstr>
      <vt:lpstr>'Calculator - STRS'!Print_Area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Brad</dc:creator>
  <cp:lastModifiedBy>Hernandez, Marcela</cp:lastModifiedBy>
  <cp:lastPrinted>2021-06-03T19:22:37Z</cp:lastPrinted>
  <dcterms:created xsi:type="dcterms:W3CDTF">2021-02-08T16:57:50Z</dcterms:created>
  <dcterms:modified xsi:type="dcterms:W3CDTF">2021-08-09T19:28:08Z</dcterms:modified>
</cp:coreProperties>
</file>